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<sst xmlns="http://schemas.openxmlformats.org/spreadsheetml/2006/main" count="87" uniqueCount="84">
  <si>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Единый сельскохозяйственный налог</t>
  </si>
  <si>
    <t>Транспортный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</si>
  <si>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</si>
  <si>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БЕЗВОЗМЕЗДНЫЕ ПОСТУПЛЕНИЯ</t>
  </si>
  <si>
    <t>ВСЕГО  ДОХОДОВ</t>
  </si>
  <si>
    <t>Источники доходов</t>
  </si>
  <si>
    <t>КБК</t>
  </si>
  <si>
    <t>Налог на имущество физических лиц</t>
  </si>
  <si>
    <t>Земельный налог</t>
  </si>
  <si>
    <t xml:space="preserve"> Сосновское сельское поселение</t>
  </si>
  <si>
    <t>МО Приозерский муниципальный  район Ленинградской области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</si>
  <si>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</si>
  <si>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Поступления  доходов в бюджет муниципального образования </t>
  </si>
  <si>
    <t>Исполнено</t>
  </si>
  <si>
    <t>Приложение №2</t>
  </si>
  <si>
    <t>Субвенция бюджетам поселений на осуществление первичного воинского учета на территории, где отсутствуют военные комиссариаты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</si>
  <si>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</si>
  <si>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Прочие межбюжетные трансферты, передаваемые бюджетам поселений</t>
  </si>
  <si>
    <t>Дотации  бюджетам поселений на выравнивание бюджетной обеспеченности</t>
  </si>
  <si>
    <t>Утверждено</t>
  </si>
  <si>
    <t>МО Сосновское сельское поселение</t>
  </si>
  <si>
    <t>МО Приозерский муниципальный район ЛО</t>
  </si>
  <si>
    <t>НАЛОГОВЫЕ И НЕНАЛОГОВЫЕ ДОХОДЫ</t>
  </si>
  <si>
    <t>182 1 00 00000 00 0000 000</t>
  </si>
  <si>
    <t>182 1 01 00000 00 0000 000</t>
  </si>
  <si>
    <t>182 1 01 02021 01 0000 110</t>
  </si>
  <si>
    <t>182 1 05 00000 00 0000 000</t>
  </si>
  <si>
    <t>182 1 06 00000 00 0000 000</t>
  </si>
  <si>
    <t>182 1 06 01030 10 0000 110</t>
  </si>
  <si>
    <t>182 1 05 03010 01 0000 110</t>
  </si>
  <si>
    <t>182 1 06 04000 10 0000 110</t>
  </si>
  <si>
    <t>182 1 06 06000 10 0000 110</t>
  </si>
  <si>
    <t>039 1 08 04020 01 0000 110</t>
  </si>
  <si>
    <t>000 1 11 00000 00 0000 000</t>
  </si>
  <si>
    <t>039 1 11 05035 10 0000 120</t>
  </si>
  <si>
    <t>039 1 11 09045 10 0000 120</t>
  </si>
  <si>
    <t>039 1 13 00000 00 0000 000</t>
  </si>
  <si>
    <t>000 1 14 00000 00 0000 000</t>
  </si>
  <si>
    <t>039 1 17 00050 10 0000 180</t>
  </si>
  <si>
    <t>039 2 00 00000 00 0000 000</t>
  </si>
  <si>
    <t>039 2 02 01001 10 0000 151</t>
  </si>
  <si>
    <t>039 2 02 02077 10 0000 151</t>
  </si>
  <si>
    <t>039 2 02 03015 10 0000 151</t>
  </si>
  <si>
    <t>039 2 02 04999 10 0000 151</t>
  </si>
  <si>
    <t>182 1 01 02010 01 0000 110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</si>
  <si>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</si>
  <si>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</si>
  <si>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182 1 06 04011 02 0000 110</t>
  </si>
  <si>
    <t>182 1 06 04012 02 0000 110</t>
  </si>
  <si>
    <t>Транспортный налог с организаций</t>
  </si>
  <si>
    <t>Транспортный налог с физических лиц</t>
  </si>
  <si>
    <t>182 1 06 06013 10 0000 110</t>
  </si>
  <si>
    <t>182 1 06 06023 10 0000 110</t>
  </si>
  <si>
    <t xml:space="preserve"> Земельный   налог, взимаемый по ставкам, установленным  в  соответствии  с  подпунктом  1 пункта 1 статьи 394 Налогового Кодекса Российской Федерации
</t>
  </si>
  <si>
    <t xml:space="preserve"> Земельный   налог, взимаемый по ставкам, установленным  в  соответствии  с  подпунктом  2 пункта 1 статьи 394 Налогового Кодекса Российской Федерации
</t>
  </si>
  <si>
    <t>Налог на прибыль, доходы</t>
  </si>
  <si>
    <t>Налоги на совокупный доход</t>
  </si>
  <si>
    <t>Налоги на имущество</t>
  </si>
  <si>
    <t>Государственная пошлина за совершение нотариальных действий  должностными лицами органов местного самоуправления</t>
  </si>
  <si>
    <t>Доходы от использования имущества, находящегося в 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</si>
  <si>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</si>
  <si>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активов.</t>
  </si>
  <si>
    <t>Прочие неналоговые доходы</t>
  </si>
  <si>
    <t>Невыясненные поступления</t>
  </si>
  <si>
    <t>039 1 17 01050 10 0000 180</t>
  </si>
  <si>
    <t>039 1 17 05050 10 0000 180</t>
  </si>
  <si>
    <t>Постановлением администрации</t>
  </si>
  <si>
    <t>за 1 квартал 2012 год</t>
  </si>
  <si>
    <t>Налог на доходы физических лиц с доходов, источником которых является налоговый агент, за исеключением доходов, в отношении которых исчесления и уплата налога осуществляются в соответствии со ст. 227,2271 и 228 НК РФ</t>
  </si>
  <si>
    <t>Налог на доходы физических лиц с доходов, полученных физическими лицами, в соответствии со статьей 228 НК РФ</t>
  </si>
  <si>
    <t>001 1 11 05013 10 0000 120</t>
  </si>
  <si>
    <t>039 1 11 05013 10 0000 120</t>
  </si>
  <si>
    <r>
  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</t>
    </r>
    <r>
      <rPr>
        <b/>
        <u val="single"/>
        <sz val="10"/>
        <rFont val="Times New Roman"/>
        <family val="1"/>
      </rPr>
      <t>)</t>
    </r>
  </si>
  <si>
    <r>
      <t>Прочие поступления от использования имущества, находящегося в собственности поселений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</si>
  <si>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t>000 1 11 05013 10 0000 120</t>
  </si>
  <si>
    <t>039 1 13 01995 10 0000 130</t>
  </si>
  <si>
    <t>Прочие доходы от оказания платных услуг (работ)</t>
  </si>
  <si>
    <t>039 1 14  02053 10 0000 410</t>
  </si>
  <si>
    <t xml:space="preserve">001 1 14  06013 10 0000 430   </t>
  </si>
  <si>
    <t>039 1 14 06025 10 0000 430</t>
  </si>
  <si>
    <r>
      <t>Доходы от реализации имущества, находящегося в собственности</t>
    </r>
    <r>
      <rPr>
        <u val="single"/>
        <sz val="10"/>
        <rFont val="Times New Roman"/>
        <family val="1"/>
      </rPr>
      <t xml:space="preserve"> поселений </t>
    </r>
    <r>
      <rPr>
        <sz val="10"/>
        <rFont val="Times New Roman"/>
        <family val="1"/>
      </rPr>
      <t>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  </r>
  </si>
  <si>
    <t>Доходы от продажи земельных участков, находящихся в собственности поселений  (за исключением земельных участков муниципальных бюджетных и автономных учреждений)</t>
  </si>
  <si>
    <t>Доходы, утвержденные законом о бюджете на 2012 год</t>
  </si>
  <si>
    <t>№  229   от 31 мая 2012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</si>
</sst>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_р_."/>
    <numFmt numFmtId="178" formatCode="#,##0.0"/>
    <numFmt numFmtId="179" formatCode="?"/>
  </numFmts>
  <fonts count="2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justify"/>
    </xf>
    <xf numFmtId="177" fontId="2" fillId="0" borderId="10" xfId="0" applyNumberFormat="1" applyFont="1" applyBorder="1" applyAlignment="1">
      <alignment vertical="justify" wrapText="1"/>
    </xf>
    <xf numFmtId="0" fontId="4" fillId="0" borderId="10" xfId="0" applyFont="1" applyBorder="1" applyAlignment="1">
      <alignment vertical="justify"/>
    </xf>
    <xf numFmtId="4" fontId="2" fillId="0" borderId="10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wrapText="1"/>
    </xf>
    <xf numFmtId="49" fontId="23" fillId="0" borderId="10" xfId="0" applyNumberFormat="1" applyFont="1" applyBorder="1" applyAlignment="1">
      <alignment horizontal="left" vertical="center" wrapText="1"/>
    </xf>
    <xf numFmtId="179" fontId="23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7" fontId="24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177" fontId="25" fillId="0" borderId="10" xfId="0" applyNumberFormat="1" applyFont="1" applyBorder="1" applyAlignment="1">
      <alignment vertical="top" wrapText="1"/>
    </xf>
    <xf numFmtId="0" fontId="2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vertical="justify"/>
    </xf>
    <xf numFmtId="0" fontId="24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vertical="justify"/>
    </xf>
    <xf numFmtId="0" fontId="25" fillId="0" borderId="10" xfId="0" applyFont="1" applyBorder="1" applyAlignment="1">
      <alignment wrapText="1"/>
    </xf>
    <xf numFmtId="0" fontId="25" fillId="0" borderId="12" xfId="0" applyFont="1" applyBorder="1" applyAlignment="1">
      <alignment vertical="top" wrapText="1"/>
    </xf>
    <xf numFmtId="0" fontId="25" fillId="0" borderId="0" xfId="0" applyFont="1" applyAlignment="1">
      <alignment wrapText="1"/>
    </xf>
    <xf numFmtId="177" fontId="25" fillId="0" borderId="12" xfId="0" applyNumberFormat="1" applyFont="1" applyBorder="1" applyAlignment="1">
      <alignment vertical="top" wrapText="1"/>
    </xf>
    <xf numFmtId="0" fontId="24" fillId="0" borderId="10" xfId="0" applyFont="1" applyBorder="1" applyAlignment="1">
      <alignment wrapText="1"/>
    </xf>
    <xf numFmtId="177" fontId="25" fillId="0" borderId="10" xfId="0" applyNumberFormat="1" applyFont="1" applyBorder="1" applyAlignment="1">
      <alignment vertical="justify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/>
    </xf>
    <xf numFmtId="177" fontId="24" fillId="0" borderId="10" xfId="0" applyNumberFormat="1" applyFont="1" applyFill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177" fontId="2" fillId="0" borderId="10" xfId="0" applyNumberFormat="1" applyFont="1" applyFill="1" applyBorder="1" applyAlignment="1">
      <alignment vertical="top" wrapText="1"/>
    </xf>
    <xf numFmtId="17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4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A6" sqref="A6:D6"/>
    </sheetView>
  </sheetViews>
  <sheetFormatPr defaultColWidth="8.7109375" defaultRowHeight="12.75"/>
  <cols>
    <col min="1" max="1" width="27.421875" style="9" customWidth="1"/>
    <col min="2" max="2" width="51.57421875" style="9" customWidth="1"/>
    <col min="3" max="3" width="12.7109375" style="10" customWidth="1"/>
    <col min="4" max="4" width="11.140625" style="9" customWidth="1"/>
    <col min="5" max="16384" width="8.7109375" style="9" customWidth="1"/>
  </cols>
  <sheetData>
    <row r="1" spans="1:4" ht="12.75">
      <c r="A1" s="50" t="s">
        <v>19</v>
      </c>
      <c r="B1" s="50"/>
      <c r="C1" s="50"/>
      <c r="D1" s="50"/>
    </row>
    <row r="2" spans="1:4" ht="12.75">
      <c r="A2" s="51" t="s">
        <v>66</v>
      </c>
      <c r="B2" s="51"/>
      <c r="C2" s="51"/>
      <c r="D2" s="51"/>
    </row>
    <row r="3" spans="1:4" ht="12.75">
      <c r="A3" s="51" t="s">
        <v>20</v>
      </c>
      <c r="B3" s="51"/>
      <c r="C3" s="51"/>
      <c r="D3" s="51"/>
    </row>
    <row r="4" spans="1:4" ht="12.75">
      <c r="A4" s="51" t="s">
        <v>21</v>
      </c>
      <c r="B4" s="51"/>
      <c r="C4" s="51"/>
      <c r="D4" s="51"/>
    </row>
    <row r="5" spans="1:4" ht="12.75">
      <c r="A5" s="51" t="s">
        <v>83</v>
      </c>
      <c r="B5" s="51"/>
      <c r="C5" s="51"/>
      <c r="D5" s="51"/>
    </row>
    <row r="6" spans="1:4" ht="12.75">
      <c r="A6" s="53" t="s">
        <v>14</v>
      </c>
      <c r="B6" s="53"/>
      <c r="C6" s="53"/>
      <c r="D6" s="53"/>
    </row>
    <row r="7" spans="1:4" ht="18.75" customHeight="1">
      <c r="A7" s="54"/>
      <c r="B7" s="54"/>
      <c r="C7" s="54"/>
      <c r="D7" s="54"/>
    </row>
    <row r="8" spans="1:4" ht="15.75">
      <c r="A8" s="54" t="s">
        <v>12</v>
      </c>
      <c r="B8" s="54"/>
      <c r="C8" s="54"/>
      <c r="D8" s="54"/>
    </row>
    <row r="9" spans="1:4" ht="15.75">
      <c r="A9" s="54" t="s">
        <v>9</v>
      </c>
      <c r="B9" s="54"/>
      <c r="C9" s="54"/>
      <c r="D9" s="54"/>
    </row>
    <row r="10" spans="1:4" ht="15.75">
      <c r="A10" s="54" t="s">
        <v>10</v>
      </c>
      <c r="B10" s="54"/>
      <c r="C10" s="54"/>
      <c r="D10" s="54"/>
    </row>
    <row r="11" spans="1:4" ht="15.75">
      <c r="A11" s="54" t="s">
        <v>67</v>
      </c>
      <c r="B11" s="54"/>
      <c r="C11" s="54"/>
      <c r="D11" s="54"/>
    </row>
    <row r="12" spans="1:4" ht="15.75">
      <c r="A12" s="55"/>
      <c r="B12" s="55"/>
      <c r="C12" s="55"/>
      <c r="D12" s="55"/>
    </row>
    <row r="13" spans="1:4" s="11" customFormat="1" ht="67.5" customHeight="1">
      <c r="A13" s="7" t="s">
        <v>6</v>
      </c>
      <c r="B13" s="7" t="s">
        <v>5</v>
      </c>
      <c r="C13" s="8" t="s">
        <v>82</v>
      </c>
      <c r="D13" s="15" t="s">
        <v>13</v>
      </c>
    </row>
    <row r="14" spans="1:4" s="11" customFormat="1" ht="12.75">
      <c r="A14" s="4">
        <v>1</v>
      </c>
      <c r="B14" s="4">
        <v>2</v>
      </c>
      <c r="C14" s="5">
        <v>3</v>
      </c>
      <c r="D14" s="15"/>
    </row>
    <row r="15" spans="1:4" s="12" customFormat="1" ht="18" customHeight="1">
      <c r="A15" s="28" t="s">
        <v>23</v>
      </c>
      <c r="B15" s="28" t="s">
        <v>22</v>
      </c>
      <c r="C15" s="29">
        <f>+C16+C20+C22+C30+C31+C39+C43+C37</f>
        <v>52270</v>
      </c>
      <c r="D15" s="29">
        <f>+D16+D20+D22+D30+D31+D39+D43+D37</f>
        <v>6935.0999999999985</v>
      </c>
    </row>
    <row r="16" spans="1:4" s="12" customFormat="1" ht="15.75" customHeight="1">
      <c r="A16" s="28" t="s">
        <v>24</v>
      </c>
      <c r="B16" s="28" t="s">
        <v>55</v>
      </c>
      <c r="C16" s="29">
        <f>+C17+C18+C19</f>
        <v>10500</v>
      </c>
      <c r="D16" s="29">
        <f>+D17+D18+D19</f>
        <v>2868.5</v>
      </c>
    </row>
    <row r="17" spans="1:4" ht="46.5" customHeight="1">
      <c r="A17" s="1" t="s">
        <v>44</v>
      </c>
      <c r="B17" s="24" t="s">
        <v>68</v>
      </c>
      <c r="C17" s="2"/>
      <c r="D17" s="26">
        <v>2865.3</v>
      </c>
    </row>
    <row r="18" spans="1:4" ht="66.75" customHeight="1">
      <c r="A18" s="1" t="s">
        <v>25</v>
      </c>
      <c r="B18" s="25" t="s">
        <v>45</v>
      </c>
      <c r="C18" s="2">
        <v>10400</v>
      </c>
      <c r="D18" s="26"/>
    </row>
    <row r="19" spans="1:4" ht="32.25" customHeight="1">
      <c r="A19" s="1" t="s">
        <v>46</v>
      </c>
      <c r="B19" s="24" t="s">
        <v>69</v>
      </c>
      <c r="C19" s="2">
        <v>100</v>
      </c>
      <c r="D19" s="26">
        <v>3.2</v>
      </c>
    </row>
    <row r="20" spans="1:4" s="12" customFormat="1" ht="16.5" customHeight="1">
      <c r="A20" s="28" t="s">
        <v>26</v>
      </c>
      <c r="B20" s="28" t="s">
        <v>56</v>
      </c>
      <c r="C20" s="29">
        <f>C21</f>
        <v>70</v>
      </c>
      <c r="D20" s="29">
        <f>D21</f>
        <v>1.9</v>
      </c>
    </row>
    <row r="21" spans="1:4" s="12" customFormat="1" ht="16.5" customHeight="1">
      <c r="A21" s="1" t="s">
        <v>29</v>
      </c>
      <c r="B21" s="27" t="s">
        <v>0</v>
      </c>
      <c r="C21" s="2">
        <v>70</v>
      </c>
      <c r="D21" s="19">
        <v>1.9</v>
      </c>
    </row>
    <row r="22" spans="1:4" s="12" customFormat="1" ht="15.75" customHeight="1">
      <c r="A22" s="28" t="s">
        <v>27</v>
      </c>
      <c r="B22" s="28" t="s">
        <v>57</v>
      </c>
      <c r="C22" s="29">
        <f>C23+C24+C27</f>
        <v>25600</v>
      </c>
      <c r="D22" s="29">
        <f>D23+D24+D27</f>
        <v>2796.8999999999996</v>
      </c>
    </row>
    <row r="23" spans="1:4" ht="12.75">
      <c r="A23" s="1" t="s">
        <v>28</v>
      </c>
      <c r="B23" s="1" t="s">
        <v>7</v>
      </c>
      <c r="C23" s="2">
        <v>4300</v>
      </c>
      <c r="D23" s="16">
        <v>-0.8</v>
      </c>
    </row>
    <row r="24" spans="1:4" ht="12.75">
      <c r="A24" s="30" t="s">
        <v>30</v>
      </c>
      <c r="B24" s="34" t="s">
        <v>1</v>
      </c>
      <c r="C24" s="31">
        <f>C25+C26</f>
        <v>4800</v>
      </c>
      <c r="D24" s="31">
        <f>D25+D26</f>
        <v>599.0999999999999</v>
      </c>
    </row>
    <row r="25" spans="1:4" ht="12.75">
      <c r="A25" s="1" t="s">
        <v>47</v>
      </c>
      <c r="B25" s="33" t="s">
        <v>49</v>
      </c>
      <c r="C25" s="2">
        <v>1200</v>
      </c>
      <c r="D25" s="16">
        <v>322.4</v>
      </c>
    </row>
    <row r="26" spans="1:4" ht="12.75">
      <c r="A26" s="1" t="s">
        <v>48</v>
      </c>
      <c r="B26" s="27" t="s">
        <v>50</v>
      </c>
      <c r="C26" s="2">
        <v>3600</v>
      </c>
      <c r="D26" s="16">
        <v>276.7</v>
      </c>
    </row>
    <row r="27" spans="1:4" ht="12.75">
      <c r="A27" s="30" t="s">
        <v>31</v>
      </c>
      <c r="B27" s="34" t="s">
        <v>8</v>
      </c>
      <c r="C27" s="31">
        <f>C28+C29</f>
        <v>16500</v>
      </c>
      <c r="D27" s="32">
        <f>D28+D29</f>
        <v>2198.6</v>
      </c>
    </row>
    <row r="28" spans="1:4" ht="40.5" customHeight="1">
      <c r="A28" s="1" t="s">
        <v>51</v>
      </c>
      <c r="B28" s="27" t="s">
        <v>53</v>
      </c>
      <c r="C28" s="2">
        <v>11300</v>
      </c>
      <c r="D28" s="26">
        <v>956.9</v>
      </c>
    </row>
    <row r="29" spans="1:4" ht="42" customHeight="1">
      <c r="A29" s="1" t="s">
        <v>52</v>
      </c>
      <c r="B29" s="27" t="s">
        <v>54</v>
      </c>
      <c r="C29" s="2">
        <v>5200</v>
      </c>
      <c r="D29" s="26">
        <v>1241.7</v>
      </c>
    </row>
    <row r="30" spans="1:4" s="12" customFormat="1" ht="51.75" customHeight="1">
      <c r="A30" s="28" t="s">
        <v>32</v>
      </c>
      <c r="B30" s="28" t="s">
        <v>58</v>
      </c>
      <c r="C30" s="29">
        <v>50</v>
      </c>
      <c r="D30" s="35">
        <v>9.7</v>
      </c>
    </row>
    <row r="31" spans="1:4" s="12" customFormat="1" ht="47.25">
      <c r="A31" s="28" t="s">
        <v>33</v>
      </c>
      <c r="B31" s="36" t="s">
        <v>59</v>
      </c>
      <c r="C31" s="29">
        <f>+C32+C35+C36</f>
        <v>5300</v>
      </c>
      <c r="D31" s="29">
        <f>+D32+D35+D36</f>
        <v>947.0000000000001</v>
      </c>
    </row>
    <row r="32" spans="1:4" ht="63.75">
      <c r="A32" s="34" t="s">
        <v>74</v>
      </c>
      <c r="B32" s="37" t="s">
        <v>2</v>
      </c>
      <c r="C32" s="31">
        <f>C33+C34</f>
        <v>1500</v>
      </c>
      <c r="D32" s="31">
        <f>D33+D34</f>
        <v>545.7</v>
      </c>
    </row>
    <row r="33" spans="1:4" ht="63.75">
      <c r="A33" s="27" t="s">
        <v>70</v>
      </c>
      <c r="B33" s="3" t="s">
        <v>2</v>
      </c>
      <c r="C33" s="2">
        <v>1200</v>
      </c>
      <c r="D33" s="18">
        <v>293</v>
      </c>
    </row>
    <row r="34" spans="1:4" ht="63.75">
      <c r="A34" s="27" t="s">
        <v>71</v>
      </c>
      <c r="B34" s="3" t="s">
        <v>2</v>
      </c>
      <c r="C34" s="2">
        <v>300</v>
      </c>
      <c r="D34" s="18">
        <v>252.7</v>
      </c>
    </row>
    <row r="35" spans="1:4" ht="51">
      <c r="A35" s="30" t="s">
        <v>34</v>
      </c>
      <c r="B35" s="39" t="s">
        <v>72</v>
      </c>
      <c r="C35" s="31">
        <v>2500</v>
      </c>
      <c r="D35" s="38">
        <v>158.7</v>
      </c>
    </row>
    <row r="36" spans="1:4" ht="63.75">
      <c r="A36" s="40" t="s">
        <v>35</v>
      </c>
      <c r="B36" s="41" t="s">
        <v>73</v>
      </c>
      <c r="C36" s="42">
        <v>1300</v>
      </c>
      <c r="D36" s="38">
        <v>242.6</v>
      </c>
    </row>
    <row r="37" spans="1:4" ht="31.5">
      <c r="A37" s="28" t="s">
        <v>36</v>
      </c>
      <c r="B37" s="43" t="s">
        <v>60</v>
      </c>
      <c r="C37" s="31">
        <f>C38</f>
        <v>150</v>
      </c>
      <c r="D37" s="44">
        <v>90.9</v>
      </c>
    </row>
    <row r="38" spans="1:4" ht="12.75">
      <c r="A38" s="1" t="s">
        <v>75</v>
      </c>
      <c r="B38" s="13" t="s">
        <v>76</v>
      </c>
      <c r="C38" s="2">
        <v>150</v>
      </c>
      <c r="D38" s="18">
        <v>91</v>
      </c>
    </row>
    <row r="39" spans="1:4" s="12" customFormat="1" ht="31.5">
      <c r="A39" s="45" t="s">
        <v>37</v>
      </c>
      <c r="B39" s="36" t="s">
        <v>61</v>
      </c>
      <c r="C39" s="29">
        <f>C40+C41+C42</f>
        <v>10000</v>
      </c>
      <c r="D39" s="29">
        <f>D40+D41+D42</f>
        <v>116.4</v>
      </c>
    </row>
    <row r="40" spans="1:4" s="12" customFormat="1" ht="76.5">
      <c r="A40" s="1" t="s">
        <v>77</v>
      </c>
      <c r="B40" s="13" t="s">
        <v>80</v>
      </c>
      <c r="C40" s="2">
        <v>1000</v>
      </c>
      <c r="D40" s="20"/>
    </row>
    <row r="41" spans="1:4" s="12" customFormat="1" ht="38.25">
      <c r="A41" s="1" t="s">
        <v>78</v>
      </c>
      <c r="B41" s="3" t="s">
        <v>11</v>
      </c>
      <c r="C41" s="2">
        <v>6000</v>
      </c>
      <c r="D41" s="20">
        <v>116.4</v>
      </c>
    </row>
    <row r="42" spans="1:4" s="12" customFormat="1" ht="51">
      <c r="A42" s="1" t="s">
        <v>79</v>
      </c>
      <c r="B42" s="3" t="s">
        <v>81</v>
      </c>
      <c r="C42" s="2">
        <v>3000</v>
      </c>
      <c r="D42" s="20"/>
    </row>
    <row r="43" spans="1:4" s="12" customFormat="1" ht="19.5" customHeight="1">
      <c r="A43" s="45" t="s">
        <v>38</v>
      </c>
      <c r="B43" s="46" t="s">
        <v>62</v>
      </c>
      <c r="C43" s="47">
        <f>C44+C45</f>
        <v>600</v>
      </c>
      <c r="D43" s="47">
        <f>D44+D45</f>
        <v>103.8</v>
      </c>
    </row>
    <row r="44" spans="1:4" s="12" customFormat="1" ht="19.5" customHeight="1">
      <c r="A44" s="27" t="s">
        <v>64</v>
      </c>
      <c r="B44" s="16" t="s">
        <v>63</v>
      </c>
      <c r="C44" s="49"/>
      <c r="D44" s="26">
        <v>2.1</v>
      </c>
    </row>
    <row r="45" spans="1:4" s="12" customFormat="1" ht="19.5" customHeight="1">
      <c r="A45" s="27" t="s">
        <v>65</v>
      </c>
      <c r="B45" s="16" t="s">
        <v>62</v>
      </c>
      <c r="C45" s="49">
        <v>600</v>
      </c>
      <c r="D45" s="26">
        <v>101.7</v>
      </c>
    </row>
    <row r="46" spans="1:4" s="12" customFormat="1" ht="16.5" customHeight="1">
      <c r="A46" s="28" t="s">
        <v>39</v>
      </c>
      <c r="B46" s="36" t="s">
        <v>3</v>
      </c>
      <c r="C46" s="48">
        <f>+C47+C49+C48+C50</f>
        <v>93917.7</v>
      </c>
      <c r="D46" s="48">
        <f>+D47+D49+D48+D50</f>
        <v>9331</v>
      </c>
    </row>
    <row r="47" spans="1:4" s="12" customFormat="1" ht="25.5">
      <c r="A47" s="1" t="s">
        <v>40</v>
      </c>
      <c r="B47" s="13" t="s">
        <v>18</v>
      </c>
      <c r="C47" s="21">
        <v>5743.5</v>
      </c>
      <c r="D47" s="18">
        <v>4000</v>
      </c>
    </row>
    <row r="48" spans="1:4" s="12" customFormat="1" ht="38.25">
      <c r="A48" s="22" t="s">
        <v>41</v>
      </c>
      <c r="B48" s="23" t="s">
        <v>16</v>
      </c>
      <c r="C48" s="2">
        <v>87843.2</v>
      </c>
      <c r="D48" s="18">
        <v>5000</v>
      </c>
    </row>
    <row r="49" spans="1:4" s="12" customFormat="1" ht="38.25">
      <c r="A49" s="14" t="s">
        <v>42</v>
      </c>
      <c r="B49" s="13" t="s">
        <v>15</v>
      </c>
      <c r="C49" s="2">
        <v>316</v>
      </c>
      <c r="D49" s="18">
        <v>316</v>
      </c>
    </row>
    <row r="50" spans="1:4" s="12" customFormat="1" ht="25.5">
      <c r="A50" s="17" t="s">
        <v>43</v>
      </c>
      <c r="B50" s="13" t="s">
        <v>17</v>
      </c>
      <c r="C50" s="2">
        <v>15</v>
      </c>
      <c r="D50" s="18">
        <v>15</v>
      </c>
    </row>
    <row r="51" spans="1:4" ht="15.75">
      <c r="A51" s="52" t="s">
        <v>4</v>
      </c>
      <c r="B51" s="52"/>
      <c r="C51" s="48">
        <f>+C15+C46</f>
        <v>146187.7</v>
      </c>
      <c r="D51" s="48">
        <f>+D15+D46</f>
        <v>16266.099999999999</v>
      </c>
    </row>
    <row r="52" ht="15.75">
      <c r="A52" s="6"/>
    </row>
  </sheetData>
  <sheetProtection/>
  <mergeCells count="13">
    <mergeCell ref="A5:D5"/>
    <mergeCell ref="A51:B51"/>
    <mergeCell ref="A6:D6"/>
    <mergeCell ref="A8:D8"/>
    <mergeCell ref="A9:D9"/>
    <mergeCell ref="A10:D10"/>
    <mergeCell ref="A11:D11"/>
    <mergeCell ref="A12:D12"/>
    <mergeCell ref="A7:D7"/>
    <mergeCell ref="A1:D1"/>
    <mergeCell ref="A2:D2"/>
    <mergeCell ref="A3:D3"/>
    <mergeCell ref="A4:D4"/>
  </mergeCells>
  <printOptions horizontalCentered="1"/>
  <pageMargins left="0.3937007874015748" right="0.1968503937007874" top="0.3937007874015748" bottom="0.53" header="0.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2012-06-04T04:19:02Z</cp:lastPrinted>
  <dcterms:created xsi:type="dcterms:W3CDTF">1996-10-08T23:32:33Z</dcterms:created>
  <dcterms:modified xsi:type="dcterms:W3CDTF">2012-06-04T04:19:25Z</dcterms:modified>
  <cp:category/>
  <cp:version/>
  <cp:contentType/>
  <cp:contentStatus/>
</cp:coreProperties>
</file>