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3350" windowHeight="10320" activeTab="1"/>
  </bookViews>
  <sheets>
    <sheet name="для комиссии" sheetId="1" r:id="rId1"/>
    <sheet name="ДЧБ" sheetId="2" r:id="rId2"/>
  </sheets>
  <definedNames>
    <definedName name="APPT" localSheetId="1">'ДЧБ'!#REF!</definedName>
    <definedName name="FIO" localSheetId="1">'ДЧБ'!#REF!</definedName>
    <definedName name="SIGN" localSheetId="1">'ДЧБ'!#REF!</definedName>
  </definedNames>
  <calcPr fullCalcOnLoad="1"/>
</workbook>
</file>

<file path=xl/sharedStrings.xml><?xml version="1.0" encoding="utf-8"?>
<sst xmlns="http://schemas.openxmlformats.org/spreadsheetml/2006/main" count="93" uniqueCount="69">
  <si>
    <t>Наименование КВД</t>
  </si>
  <si>
    <t>ДОХОДЫ</t>
  </si>
  <si>
    <t>НАЛОГИ НА ПРИБЫЛЬ, ДОХОДЫ</t>
  </si>
  <si>
    <t>НАЛОГИ НА СОВОКУПНЫЙ ДОХОД</t>
  </si>
  <si>
    <t>Единый сельскохозяйственный налог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</si>
  <si>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</si>
  <si>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</si>
  <si>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</si>
  <si>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БЕЗВОЗМЕЗДНЫЕ ПОСТУПЛЕНИЯ</t>
  </si>
  <si>
    <t>Налог на доходы физических лиц</t>
  </si>
  <si>
    <t>Доходы от сдачи в аренду земельных участков</t>
  </si>
  <si>
    <t>Доходы от сдачи в аренду имущества</t>
  </si>
  <si>
    <t>Сумма (тыс.руб.)</t>
  </si>
  <si>
    <t>ВСЕГО ДОХОДОВ</t>
  </si>
  <si>
    <t>Ожидаемое исполнение доходов</t>
  </si>
  <si>
    <t>бюджета муницпального образования</t>
  </si>
  <si>
    <t>Налог на имущество физических лиц</t>
  </si>
  <si>
    <t>Земельный налог</t>
  </si>
  <si>
    <t>ГОСПОШЛИНА</t>
  </si>
  <si>
    <t>ПРОЧИЕ ПОСТУПЛЕНИЯ ОТ ИСПОЛЬЗОВАНИЯ МУНИЦИПАЛЬНОГО ИМЦЩЕСТВА</t>
  </si>
  <si>
    <t>ПРОДАЖА ЗЕМЕЛЬНЫХ УЧАСТКОВ</t>
  </si>
  <si>
    <t>ПРОЧИЕ НЕНАЛОГОВЫЕ ПОСТУПЛЕНИЯ</t>
  </si>
  <si>
    <t>Транспортный налог</t>
  </si>
  <si>
    <t>прогноз к/ф</t>
  </si>
  <si>
    <t>Доходы от продажи имущества</t>
  </si>
  <si>
    <t>Доходы от продажи земельных участков</t>
  </si>
  <si>
    <t>300</t>
  </si>
  <si>
    <t>в т.ч дотация</t>
  </si>
  <si>
    <t>Прочие поступления от использования имущества (найм)</t>
  </si>
  <si>
    <t>ожидаемое исполнение</t>
  </si>
  <si>
    <t xml:space="preserve">                                   Сосновское сельское поселение</t>
  </si>
  <si>
    <t>Доходы на 2011год</t>
  </si>
  <si>
    <t>план 2010</t>
  </si>
  <si>
    <t>исполнение на 01.11.10</t>
  </si>
  <si>
    <t>план на 2011</t>
  </si>
  <si>
    <t>10000</t>
  </si>
  <si>
    <t>50</t>
  </si>
  <si>
    <t>4000</t>
  </si>
  <si>
    <t>1450</t>
  </si>
  <si>
    <t>2400</t>
  </si>
  <si>
    <t>1500</t>
  </si>
  <si>
    <t>450</t>
  </si>
  <si>
    <t>5000</t>
  </si>
  <si>
    <t>18249</t>
  </si>
  <si>
    <t>7753</t>
  </si>
  <si>
    <t>49</t>
  </si>
  <si>
    <t>3404</t>
  </si>
  <si>
    <t>1676</t>
  </si>
  <si>
    <t>1294</t>
  </si>
  <si>
    <t>1240</t>
  </si>
  <si>
    <t>32</t>
  </si>
  <si>
    <t>36</t>
  </si>
  <si>
    <t>4850</t>
  </si>
  <si>
    <t>3289</t>
  </si>
  <si>
    <t>14782</t>
  </si>
  <si>
    <t>57,5</t>
  </si>
  <si>
    <t>4362,9</t>
  </si>
  <si>
    <t>9046,9</t>
  </si>
  <si>
    <t>2100</t>
  </si>
  <si>
    <t>4500</t>
  </si>
  <si>
    <t>17026</t>
  </si>
  <si>
    <t>Субсидии бюджетам посеелений</t>
  </si>
  <si>
    <t>Сувенции бюджетам</t>
  </si>
  <si>
    <t>393,8</t>
  </si>
  <si>
    <t>54208</t>
  </si>
  <si>
    <t>4030</t>
  </si>
  <si>
    <t>Межбюджетные трансферты</t>
  </si>
  <si>
    <t>15000</t>
  </si>
  <si>
    <t>за 2011 год.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</si>
</sst>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2.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2" fontId="6" fillId="0" borderId="10" xfId="0" applyNumberFormat="1" applyFont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49" fontId="3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top" wrapText="1"/>
    </xf>
    <xf numFmtId="3" fontId="3" fillId="24" borderId="10" xfId="0" applyNumberFormat="1" applyFont="1" applyFill="1" applyBorder="1" applyAlignment="1">
      <alignment horizontal="right" vertical="center" wrapText="1"/>
    </xf>
    <xf numFmtId="4" fontId="3" fillId="24" borderId="10" xfId="0" applyNumberFormat="1" applyFont="1" applyFill="1" applyBorder="1" applyAlignment="1">
      <alignment horizontal="right" vertical="center" wrapText="1"/>
    </xf>
    <xf numFmtId="2" fontId="3" fillId="24" borderId="10" xfId="0" applyNumberFormat="1" applyFont="1" applyFill="1" applyBorder="1" applyAlignment="1">
      <alignment horizontal="right" vertical="center" wrapText="1"/>
    </xf>
    <xf numFmtId="2" fontId="6" fillId="24" borderId="10" xfId="0" applyNumberFormat="1" applyFont="1" applyFill="1" applyBorder="1" applyAlignment="1">
      <alignment horizontal="right" vertical="center" wrapText="1"/>
    </xf>
    <xf numFmtId="4" fontId="6" fillId="24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E23" sqref="E23"/>
    </sheetView>
  </sheetViews>
  <sheetFormatPr defaultColWidth="9.140625" defaultRowHeight="12.75" customHeight="1" outlineLevelRow="3"/>
  <cols>
    <col min="1" max="1" width="58.140625" style="1" customWidth="1"/>
    <col min="2" max="2" width="10.7109375" style="1" customWidth="1"/>
    <col min="3" max="3" width="11.57421875" style="1" customWidth="1"/>
    <col min="4" max="4" width="10.28125" style="1" customWidth="1"/>
    <col min="5" max="5" width="12.7109375" style="1" customWidth="1"/>
    <col min="6" max="6" width="12.00390625" style="1" customWidth="1"/>
    <col min="7" max="8" width="9.140625" style="1" customWidth="1"/>
    <col min="9" max="9" width="13.140625" style="1" bestFit="1" customWidth="1"/>
    <col min="10" max="16384" width="9.140625" style="1" customWidth="1"/>
  </cols>
  <sheetData>
    <row r="1" spans="1:6" ht="16.5">
      <c r="A1" s="31" t="s">
        <v>31</v>
      </c>
      <c r="B1" s="31"/>
      <c r="C1" s="31"/>
      <c r="D1" s="31"/>
      <c r="E1" s="31"/>
      <c r="F1" s="31"/>
    </row>
    <row r="2" spans="1:6" ht="47.25">
      <c r="A2" s="2" t="s">
        <v>0</v>
      </c>
      <c r="B2" s="2" t="s">
        <v>23</v>
      </c>
      <c r="C2" s="2" t="s">
        <v>32</v>
      </c>
      <c r="D2" s="2" t="s">
        <v>33</v>
      </c>
      <c r="E2" s="2" t="s">
        <v>29</v>
      </c>
      <c r="F2" s="2" t="s">
        <v>34</v>
      </c>
    </row>
    <row r="3" spans="1:6" ht="15.75">
      <c r="A3" s="15" t="s">
        <v>1</v>
      </c>
      <c r="B3" s="16">
        <f>+B4+B6+B8+B13+B17+B12+B18+B21</f>
        <v>32524.199999999997</v>
      </c>
      <c r="C3" s="16">
        <f>+C4+C6+C8+C13+C17+C12+C18+C21</f>
        <v>43558</v>
      </c>
      <c r="D3" s="16">
        <f>+D4+D6+D8+D13+D17+D12+D18+D21</f>
        <v>37509</v>
      </c>
      <c r="E3" s="16">
        <f>+E4+E6+E8+E13+E17+E12+E18+E21</f>
        <v>41261</v>
      </c>
      <c r="F3" s="16">
        <f>+F4+F6+F8+F13+F17+F12+F18+F21</f>
        <v>33470</v>
      </c>
    </row>
    <row r="4" spans="1:6" ht="15.75">
      <c r="A4" s="4" t="s">
        <v>2</v>
      </c>
      <c r="B4" s="5" t="str">
        <f>B5</f>
        <v>9046,9</v>
      </c>
      <c r="C4" s="5" t="str">
        <f>C5</f>
        <v>10000</v>
      </c>
      <c r="D4" s="5" t="str">
        <f>D5</f>
        <v>7753</v>
      </c>
      <c r="E4" s="21">
        <f>E5</f>
        <v>9000</v>
      </c>
      <c r="F4" s="26">
        <f>F5</f>
        <v>9500</v>
      </c>
    </row>
    <row r="5" spans="1:6" ht="15.75" outlineLevel="1">
      <c r="A5" s="4" t="s">
        <v>9</v>
      </c>
      <c r="B5" s="11" t="s">
        <v>57</v>
      </c>
      <c r="C5" s="11" t="s">
        <v>35</v>
      </c>
      <c r="D5" s="11" t="s">
        <v>44</v>
      </c>
      <c r="E5" s="21">
        <v>9000</v>
      </c>
      <c r="F5" s="26">
        <v>9500</v>
      </c>
    </row>
    <row r="6" spans="1:6" ht="15.75" outlineLevel="1">
      <c r="A6" s="4" t="s">
        <v>3</v>
      </c>
      <c r="B6" s="5" t="str">
        <f>+B7</f>
        <v>57,5</v>
      </c>
      <c r="C6" s="5" t="str">
        <f>+C7</f>
        <v>50</v>
      </c>
      <c r="D6" s="5" t="str">
        <f>+D7</f>
        <v>49</v>
      </c>
      <c r="E6" s="21">
        <f>+E7</f>
        <v>49</v>
      </c>
      <c r="F6" s="26">
        <f>+F7</f>
        <v>50</v>
      </c>
    </row>
    <row r="7" spans="1:6" ht="15.75" outlineLevel="3">
      <c r="A7" s="4" t="s">
        <v>4</v>
      </c>
      <c r="B7" s="11" t="s">
        <v>55</v>
      </c>
      <c r="C7" s="11" t="s">
        <v>36</v>
      </c>
      <c r="D7" s="11" t="s">
        <v>45</v>
      </c>
      <c r="E7" s="21">
        <v>49</v>
      </c>
      <c r="F7" s="26">
        <v>50</v>
      </c>
    </row>
    <row r="8" spans="1:6" ht="15.75" outlineLevel="1">
      <c r="A8" s="4" t="s">
        <v>5</v>
      </c>
      <c r="B8" s="10">
        <f>B10+B11+B9</f>
        <v>12599.8</v>
      </c>
      <c r="C8" s="10">
        <f>C10+C11+C9</f>
        <v>19346</v>
      </c>
      <c r="D8" s="5">
        <f>D10+D11+D9</f>
        <v>17291</v>
      </c>
      <c r="E8" s="21">
        <f>E10+E11+E9</f>
        <v>18900</v>
      </c>
      <c r="F8" s="26">
        <f>F10+F11+F9</f>
        <v>12300</v>
      </c>
    </row>
    <row r="9" spans="1:6" ht="15.75" outlineLevel="1">
      <c r="A9" s="4" t="s">
        <v>22</v>
      </c>
      <c r="B9" s="11" t="s">
        <v>56</v>
      </c>
      <c r="C9" s="11" t="s">
        <v>37</v>
      </c>
      <c r="D9" s="11" t="s">
        <v>46</v>
      </c>
      <c r="E9" s="21">
        <v>3700</v>
      </c>
      <c r="F9" s="26">
        <v>4000</v>
      </c>
    </row>
    <row r="10" spans="1:6" ht="15.75" outlineLevel="2">
      <c r="A10" s="13" t="s">
        <v>16</v>
      </c>
      <c r="B10" s="12">
        <v>236.9</v>
      </c>
      <c r="C10" s="12">
        <v>3350</v>
      </c>
      <c r="D10" s="12">
        <v>3230</v>
      </c>
      <c r="E10" s="21">
        <v>3300</v>
      </c>
      <c r="F10" s="26">
        <v>300</v>
      </c>
    </row>
    <row r="11" spans="1:6" ht="15.75" outlineLevel="1">
      <c r="A11" s="13" t="s">
        <v>17</v>
      </c>
      <c r="B11" s="25">
        <v>8000</v>
      </c>
      <c r="C11" s="12">
        <v>11996</v>
      </c>
      <c r="D11" s="12">
        <v>10657</v>
      </c>
      <c r="E11" s="21">
        <v>11900</v>
      </c>
      <c r="F11" s="26">
        <v>8000</v>
      </c>
    </row>
    <row r="12" spans="1:6" ht="15.75" outlineLevel="1">
      <c r="A12" s="6" t="s">
        <v>18</v>
      </c>
      <c r="B12" s="6">
        <v>20</v>
      </c>
      <c r="C12" s="6">
        <v>37</v>
      </c>
      <c r="D12" s="12">
        <v>35</v>
      </c>
      <c r="E12" s="21">
        <v>37</v>
      </c>
      <c r="F12" s="26">
        <v>20</v>
      </c>
    </row>
    <row r="13" spans="1:6" ht="50.25" customHeight="1" outlineLevel="1">
      <c r="A13" s="4" t="s">
        <v>6</v>
      </c>
      <c r="B13" s="5">
        <f>+B14+B15+B16</f>
        <v>6000</v>
      </c>
      <c r="C13" s="5">
        <f>+C14+C15+C16</f>
        <v>5350</v>
      </c>
      <c r="D13" s="5">
        <f>+D14+D15+D16</f>
        <v>4210</v>
      </c>
      <c r="E13" s="5">
        <f>+E14+E15+E16</f>
        <v>4950</v>
      </c>
      <c r="F13" s="27">
        <f>+F14+F15+F16</f>
        <v>5900</v>
      </c>
    </row>
    <row r="14" spans="1:6" ht="15.75" outlineLevel="2">
      <c r="A14" s="4" t="s">
        <v>10</v>
      </c>
      <c r="B14" s="11" t="s">
        <v>58</v>
      </c>
      <c r="C14" s="11" t="s">
        <v>38</v>
      </c>
      <c r="D14" s="11" t="s">
        <v>48</v>
      </c>
      <c r="E14" s="21">
        <v>1450</v>
      </c>
      <c r="F14" s="26">
        <v>2000</v>
      </c>
    </row>
    <row r="15" spans="1:6" ht="15.75" outlineLevel="3">
      <c r="A15" s="4" t="s">
        <v>11</v>
      </c>
      <c r="B15" s="11" t="s">
        <v>39</v>
      </c>
      <c r="C15" s="11" t="s">
        <v>39</v>
      </c>
      <c r="D15" s="11" t="s">
        <v>47</v>
      </c>
      <c r="E15" s="21">
        <v>2000</v>
      </c>
      <c r="F15" s="26">
        <v>2400</v>
      </c>
    </row>
    <row r="16" spans="1:6" ht="20.25" customHeight="1" outlineLevel="3">
      <c r="A16" s="4" t="s">
        <v>28</v>
      </c>
      <c r="B16" s="11" t="s">
        <v>40</v>
      </c>
      <c r="C16" s="11" t="s">
        <v>40</v>
      </c>
      <c r="D16" s="11" t="s">
        <v>49</v>
      </c>
      <c r="E16" s="21">
        <v>1500</v>
      </c>
      <c r="F16" s="26">
        <v>1500</v>
      </c>
    </row>
    <row r="17" spans="1:6" ht="31.5" outlineLevel="1">
      <c r="A17" s="4" t="s">
        <v>7</v>
      </c>
      <c r="B17" s="11" t="s">
        <v>26</v>
      </c>
      <c r="C17" s="11" t="s">
        <v>51</v>
      </c>
      <c r="D17" s="11" t="s">
        <v>50</v>
      </c>
      <c r="E17" s="21">
        <v>36</v>
      </c>
      <c r="F17" s="26">
        <v>100</v>
      </c>
    </row>
    <row r="18" spans="1:6" ht="15.75" outlineLevel="1">
      <c r="A18" s="4" t="s">
        <v>20</v>
      </c>
      <c r="B18" s="14">
        <f>B19+B20</f>
        <v>4500</v>
      </c>
      <c r="C18" s="14">
        <f>C19+C20</f>
        <v>5450</v>
      </c>
      <c r="D18" s="14">
        <f>D19+D20</f>
        <v>4850</v>
      </c>
      <c r="E18" s="14">
        <f>E19+E20</f>
        <v>5000</v>
      </c>
      <c r="F18" s="28">
        <f>F19+F20</f>
        <v>4800</v>
      </c>
    </row>
    <row r="19" spans="1:6" ht="15.75" outlineLevel="1">
      <c r="A19" s="9" t="s">
        <v>24</v>
      </c>
      <c r="B19" s="11"/>
      <c r="C19" s="11" t="s">
        <v>41</v>
      </c>
      <c r="D19" s="11"/>
      <c r="E19" s="21"/>
      <c r="F19" s="26">
        <v>800</v>
      </c>
    </row>
    <row r="20" spans="1:6" ht="15.75" outlineLevel="1">
      <c r="A20" s="9" t="s">
        <v>25</v>
      </c>
      <c r="B20" s="11" t="s">
        <v>59</v>
      </c>
      <c r="C20" s="11" t="s">
        <v>42</v>
      </c>
      <c r="D20" s="11" t="s">
        <v>52</v>
      </c>
      <c r="E20" s="21">
        <v>5000</v>
      </c>
      <c r="F20" s="26">
        <v>4000</v>
      </c>
    </row>
    <row r="21" spans="1:6" ht="15.75" outlineLevel="1">
      <c r="A21" s="4" t="s">
        <v>21</v>
      </c>
      <c r="B21" s="11"/>
      <c r="C21" s="11" t="s">
        <v>53</v>
      </c>
      <c r="D21" s="23" t="s">
        <v>53</v>
      </c>
      <c r="E21" s="21">
        <v>3289</v>
      </c>
      <c r="F21" s="26">
        <v>800</v>
      </c>
    </row>
    <row r="22" spans="1:6" ht="15.75">
      <c r="A22" s="15" t="s">
        <v>8</v>
      </c>
      <c r="B22" s="20">
        <v>18190</v>
      </c>
      <c r="C22" s="20">
        <v>62850</v>
      </c>
      <c r="D22" s="24">
        <v>34205</v>
      </c>
      <c r="E22" s="20">
        <f>E23+E24+E25+E26</f>
        <v>87850.8</v>
      </c>
      <c r="F22" s="29">
        <v>17026</v>
      </c>
    </row>
    <row r="23" spans="1:6" ht="15.75">
      <c r="A23" s="4" t="s">
        <v>27</v>
      </c>
      <c r="B23" s="11" t="s">
        <v>60</v>
      </c>
      <c r="C23" s="11" t="s">
        <v>43</v>
      </c>
      <c r="D23" s="23" t="s">
        <v>54</v>
      </c>
      <c r="E23" s="5">
        <v>18249</v>
      </c>
      <c r="F23" s="27">
        <v>17026</v>
      </c>
    </row>
    <row r="24" spans="1:6" ht="15.75">
      <c r="A24" s="4" t="s">
        <v>61</v>
      </c>
      <c r="B24" s="11"/>
      <c r="C24" s="11" t="s">
        <v>64</v>
      </c>
      <c r="D24" s="23" t="s">
        <v>65</v>
      </c>
      <c r="E24" s="5">
        <v>54208</v>
      </c>
      <c r="F24" s="27"/>
    </row>
    <row r="25" spans="1:6" ht="15.75">
      <c r="A25" s="4" t="s">
        <v>62</v>
      </c>
      <c r="B25" s="11"/>
      <c r="C25" s="11" t="s">
        <v>63</v>
      </c>
      <c r="D25" s="23" t="s">
        <v>63</v>
      </c>
      <c r="E25" s="5">
        <v>393.8</v>
      </c>
      <c r="F25" s="27"/>
    </row>
    <row r="26" spans="1:6" ht="15.75">
      <c r="A26" s="4" t="s">
        <v>66</v>
      </c>
      <c r="B26" s="11"/>
      <c r="C26" s="11" t="s">
        <v>67</v>
      </c>
      <c r="D26" s="23" t="s">
        <v>67</v>
      </c>
      <c r="E26" s="5">
        <v>15000</v>
      </c>
      <c r="F26" s="27"/>
    </row>
    <row r="27" spans="1:6" ht="17.25" customHeight="1">
      <c r="A27" s="19" t="s">
        <v>13</v>
      </c>
      <c r="B27" s="17">
        <f>+B3+B22</f>
        <v>50714.2</v>
      </c>
      <c r="C27" s="17">
        <f>+C3+C22</f>
        <v>106408</v>
      </c>
      <c r="D27" s="17">
        <f>+D3+D22</f>
        <v>71714</v>
      </c>
      <c r="E27" s="18">
        <f>+E3+E22</f>
        <v>129111.8</v>
      </c>
      <c r="F27" s="30">
        <f>+F3+F22</f>
        <v>50496</v>
      </c>
    </row>
    <row r="28" ht="42" customHeight="1"/>
    <row r="29" ht="42" customHeight="1"/>
  </sheetData>
  <sheetProtection/>
  <mergeCells count="1">
    <mergeCell ref="A1:F1"/>
  </mergeCells>
  <printOptions/>
  <pageMargins left="0.7086614173228347" right="0.7086614173228347" top="0.7480314960629921" bottom="0.551181102362204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B26"/>
  <sheetViews>
    <sheetView showGridLines="0" tabSelected="1" zoomScalePageLayoutView="0" workbookViewId="0" topLeftCell="A1">
      <selection activeCell="A2" sqref="A2:B5"/>
    </sheetView>
  </sheetViews>
  <sheetFormatPr defaultColWidth="9.140625" defaultRowHeight="12.75" customHeight="1" outlineLevelRow="3"/>
  <cols>
    <col min="1" max="1" width="65.00390625" style="1" customWidth="1"/>
    <col min="2" max="2" width="18.57421875" style="1" customWidth="1"/>
    <col min="3" max="4" width="9.140625" style="1" customWidth="1"/>
    <col min="5" max="5" width="13.140625" style="1" bestFit="1" customWidth="1"/>
    <col min="6" max="16384" width="9.140625" style="1" customWidth="1"/>
  </cols>
  <sheetData>
    <row r="1" ht="15.75"/>
    <row r="2" spans="1:2" ht="16.5">
      <c r="A2" s="31" t="s">
        <v>14</v>
      </c>
      <c r="B2" s="31"/>
    </row>
    <row r="3" spans="1:2" ht="16.5">
      <c r="A3" s="31" t="s">
        <v>15</v>
      </c>
      <c r="B3" s="31"/>
    </row>
    <row r="4" spans="1:2" ht="16.5">
      <c r="A4" s="22" t="s">
        <v>30</v>
      </c>
      <c r="B4" s="22"/>
    </row>
    <row r="5" spans="1:2" ht="16.5">
      <c r="A5" s="31" t="s">
        <v>68</v>
      </c>
      <c r="B5" s="31"/>
    </row>
    <row r="6" ht="15.75"/>
    <row r="7" spans="1:2" ht="15.75">
      <c r="A7" s="2" t="s">
        <v>0</v>
      </c>
      <c r="B7" s="2" t="s">
        <v>12</v>
      </c>
    </row>
    <row r="8" spans="1:2" ht="15.75">
      <c r="A8" s="4" t="s">
        <v>1</v>
      </c>
      <c r="B8" s="5">
        <f>+B9+B11+B13+B18+B22+B17+B21+B23+B24</f>
        <v>41372</v>
      </c>
    </row>
    <row r="9" spans="1:2" ht="15.75">
      <c r="A9" s="4" t="s">
        <v>2</v>
      </c>
      <c r="B9" s="5">
        <f>B10</f>
        <v>9000</v>
      </c>
    </row>
    <row r="10" spans="1:2" ht="15.75" outlineLevel="1">
      <c r="A10" s="4" t="s">
        <v>9</v>
      </c>
      <c r="B10" s="5">
        <v>9000</v>
      </c>
    </row>
    <row r="11" spans="1:2" ht="15.75" outlineLevel="1">
      <c r="A11" s="4" t="s">
        <v>3</v>
      </c>
      <c r="B11" s="5">
        <f>+B12</f>
        <v>49</v>
      </c>
    </row>
    <row r="12" spans="1:2" ht="15.75" outlineLevel="3">
      <c r="A12" s="4" t="s">
        <v>4</v>
      </c>
      <c r="B12" s="5">
        <v>49</v>
      </c>
    </row>
    <row r="13" spans="1:2" ht="15.75" outlineLevel="1">
      <c r="A13" s="4" t="s">
        <v>5</v>
      </c>
      <c r="B13" s="5">
        <f>B15+B16+B14</f>
        <v>19000</v>
      </c>
    </row>
    <row r="14" spans="1:2" ht="15.75" outlineLevel="1">
      <c r="A14" s="9" t="s">
        <v>22</v>
      </c>
      <c r="B14" s="5">
        <v>3700</v>
      </c>
    </row>
    <row r="15" spans="1:2" ht="15.75" outlineLevel="2">
      <c r="A15" s="3" t="s">
        <v>16</v>
      </c>
      <c r="B15" s="5">
        <v>3300</v>
      </c>
    </row>
    <row r="16" spans="1:2" ht="15.75" outlineLevel="1">
      <c r="A16" s="3" t="s">
        <v>17</v>
      </c>
      <c r="B16" s="5">
        <v>12000</v>
      </c>
    </row>
    <row r="17" spans="1:2" ht="15.75" outlineLevel="1">
      <c r="A17" s="6" t="s">
        <v>18</v>
      </c>
      <c r="B17" s="5">
        <v>37</v>
      </c>
    </row>
    <row r="18" spans="1:2" ht="50.25" customHeight="1" outlineLevel="1">
      <c r="A18" s="4" t="s">
        <v>6</v>
      </c>
      <c r="B18" s="5">
        <f>+B19+B20</f>
        <v>3450</v>
      </c>
    </row>
    <row r="19" spans="1:2" ht="15.75" outlineLevel="2">
      <c r="A19" s="4" t="s">
        <v>10</v>
      </c>
      <c r="B19" s="5">
        <v>1450</v>
      </c>
    </row>
    <row r="20" spans="1:2" ht="15.75" outlineLevel="3">
      <c r="A20" s="4" t="s">
        <v>11</v>
      </c>
      <c r="B20" s="5">
        <v>2000</v>
      </c>
    </row>
    <row r="21" spans="1:2" ht="31.5" outlineLevel="3">
      <c r="A21" s="4" t="s">
        <v>19</v>
      </c>
      <c r="B21" s="5">
        <v>1500</v>
      </c>
    </row>
    <row r="22" spans="1:2" ht="31.5" outlineLevel="1">
      <c r="A22" s="4" t="s">
        <v>7</v>
      </c>
      <c r="B22" s="5">
        <v>36</v>
      </c>
    </row>
    <row r="23" spans="1:2" ht="15.75" outlineLevel="1">
      <c r="A23" s="4" t="s">
        <v>20</v>
      </c>
      <c r="B23" s="5">
        <v>5000</v>
      </c>
    </row>
    <row r="24" spans="1:2" ht="15.75" outlineLevel="1">
      <c r="A24" s="4" t="s">
        <v>21</v>
      </c>
      <c r="B24" s="5">
        <v>3300</v>
      </c>
    </row>
    <row r="25" spans="1:2" ht="15.75">
      <c r="A25" s="4" t="s">
        <v>8</v>
      </c>
      <c r="B25" s="5">
        <v>87850</v>
      </c>
    </row>
    <row r="26" spans="1:2" ht="21" customHeight="1">
      <c r="A26" s="7" t="s">
        <v>13</v>
      </c>
      <c r="B26" s="8">
        <f>+B8+B25</f>
        <v>129222</v>
      </c>
    </row>
    <row r="27" ht="42" customHeight="1"/>
    <row r="28" ht="42" customHeight="1"/>
  </sheetData>
  <sheetProtection/>
  <mergeCells count="3">
    <mergeCell ref="A2:B2"/>
    <mergeCell ref="A3:B3"/>
    <mergeCell ref="A5:B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</cp:lastModifiedBy>
  <cp:lastPrinted>2010-12-24T08:11:43Z</cp:lastPrinted>
  <dcterms:created xsi:type="dcterms:W3CDTF">2002-03-11T10:22:12Z</dcterms:created>
  <dcterms:modified xsi:type="dcterms:W3CDTF">2010-12-29T20:13:03Z</dcterms:modified>
  <cp:category/>
  <cp:version/>
  <cp:contentType/>
  <cp:contentStatus/>
</cp:coreProperties>
</file>